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<sst xmlns="http://schemas.openxmlformats.org/spreadsheetml/2006/main" count="26" uniqueCount="22">
  <si>
    <t>VARIABELEN</t>
  </si>
  <si>
    <t>STARTWAARDEN</t>
  </si>
  <si>
    <t>MODELFORMULES</t>
  </si>
  <si>
    <t>tijd</t>
  </si>
  <si>
    <t>t</t>
  </si>
  <si>
    <t>t := t + 1</t>
  </si>
  <si>
    <t>stapgrootte tijd</t>
  </si>
  <si>
    <t>RESULTATEN</t>
  </si>
  <si>
    <t>tijd t</t>
  </si>
  <si>
    <t>G(t+1) := G(t) – 0,2Z(t)</t>
  </si>
  <si>
    <t>Z(t +1) := Z(t) – 0,25Z(t) + 0,2Z(t)</t>
  </si>
  <si>
    <t>I(t +1) = I(t) + 0,25Z(t)</t>
  </si>
  <si>
    <t>G</t>
  </si>
  <si>
    <t>Z</t>
  </si>
  <si>
    <t>I</t>
  </si>
  <si>
    <t>aantal immune personen</t>
  </si>
  <si>
    <t>aantal gezonde personen</t>
  </si>
  <si>
    <t>aantal zieke personen</t>
  </si>
  <si>
    <t>totaal</t>
  </si>
  <si>
    <t>totaal aantal personen</t>
  </si>
  <si>
    <t>dagen</t>
  </si>
  <si>
    <t>MODEL: Eenvoudig griepmodel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</si>
</sst>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Aantal zieke personen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Blad1!$A$11:$A$111</c:f>
              <c:numCache/>
            </c:numRef>
          </c:xVal>
          <c:yVal>
            <c:numRef>
              <c:f>Blad1!$C$11:$C$111</c:f>
              <c:numCache/>
            </c:numRef>
          </c:yVal>
          <c:smooth val="0"/>
        </c:ser>
        <c:axId val="21099077"/>
        <c:axId val="55673966"/>
      </c:scatterChart>
      <c:valAx>
        <c:axId val="210990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(dagen)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crossBetween val="midCat"/>
        <c:dispUnits/>
        <c:majorUnit val="10"/>
      </c:valAx>
      <c:valAx>
        <c:axId val="5567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aantal zieken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14</xdr:col>
      <xdr:colOff>0</xdr:colOff>
      <xdr:row>36</xdr:row>
      <xdr:rowOff>152400</xdr:rowOff>
    </xdr:to>
    <xdr:graphicFrame>
      <xdr:nvGraphicFramePr>
        <xdr:cNvPr id="1" name="Chart 9"/>
        <xdr:cNvGraphicFramePr/>
      </xdr:nvGraphicFramePr>
      <xdr:xfrm>
        <a:off x="3219450" y="1495425"/>
        <a:ext cx="5886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K7" sqref="K7:L7"/>
    </sheetView>
  </sheetViews>
  <sheetFormatPr defaultColWidth="9.140625" defaultRowHeight="12.75"/>
  <cols>
    <col min="1" max="1" width="5.140625" style="0" customWidth="1"/>
    <col min="2" max="6" width="10.7109375" style="18" customWidth="1"/>
    <col min="7" max="9" width="10.7109375" style="0" customWidth="1"/>
  </cols>
  <sheetData>
    <row r="1" spans="1:14" ht="13.5" thickBo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1" t="s">
        <v>0</v>
      </c>
      <c r="B2" s="15"/>
      <c r="C2" s="15"/>
      <c r="D2" s="16"/>
      <c r="E2" s="26" t="s">
        <v>1</v>
      </c>
      <c r="F2" s="17"/>
      <c r="G2" s="24" t="s">
        <v>2</v>
      </c>
      <c r="H2" s="25"/>
      <c r="I2" s="25"/>
      <c r="J2" s="25"/>
      <c r="K2" s="25"/>
      <c r="L2" s="25"/>
      <c r="M2" s="25"/>
      <c r="N2" s="25"/>
    </row>
    <row r="3" spans="1:13" ht="12.75">
      <c r="A3" s="3" t="s">
        <v>3</v>
      </c>
      <c r="D3" s="19" t="s">
        <v>4</v>
      </c>
      <c r="E3" s="20">
        <v>0</v>
      </c>
      <c r="F3" s="19" t="s">
        <v>20</v>
      </c>
      <c r="G3" t="s">
        <v>5</v>
      </c>
      <c r="J3" s="5"/>
      <c r="K3" s="5"/>
      <c r="L3" s="5"/>
      <c r="M3" s="5"/>
    </row>
    <row r="4" spans="1:13" ht="12.75">
      <c r="A4" s="3" t="s">
        <v>6</v>
      </c>
      <c r="D4" s="19"/>
      <c r="E4" s="20">
        <v>1</v>
      </c>
      <c r="F4" s="19" t="s">
        <v>20</v>
      </c>
      <c r="J4" s="5"/>
      <c r="K4" s="5"/>
      <c r="L4" s="5"/>
      <c r="M4" s="5"/>
    </row>
    <row r="5" spans="1:13" ht="12.75">
      <c r="A5" s="3" t="s">
        <v>19</v>
      </c>
      <c r="D5" s="19"/>
      <c r="E5" s="20">
        <v>100000</v>
      </c>
      <c r="F5" s="19"/>
      <c r="J5" s="5"/>
      <c r="K5" s="5"/>
      <c r="L5" s="5"/>
      <c r="M5" s="5"/>
    </row>
    <row r="6" spans="1:13" ht="12.75">
      <c r="A6" s="3" t="s">
        <v>16</v>
      </c>
      <c r="D6" s="19" t="s">
        <v>12</v>
      </c>
      <c r="E6" s="20"/>
      <c r="F6" s="19"/>
      <c r="G6" t="s">
        <v>9</v>
      </c>
      <c r="J6" s="5"/>
      <c r="K6" s="5"/>
      <c r="L6" s="5"/>
      <c r="M6" s="5"/>
    </row>
    <row r="7" spans="1:13" ht="12.75">
      <c r="A7" s="3" t="s">
        <v>17</v>
      </c>
      <c r="D7" s="19" t="s">
        <v>13</v>
      </c>
      <c r="E7" s="20">
        <v>100</v>
      </c>
      <c r="F7" s="19"/>
      <c r="G7" t="s">
        <v>10</v>
      </c>
      <c r="J7" s="5"/>
      <c r="K7" s="5"/>
      <c r="L7" s="5"/>
      <c r="M7" s="5"/>
    </row>
    <row r="8" spans="1:13" ht="12.75">
      <c r="A8" s="5" t="s">
        <v>15</v>
      </c>
      <c r="D8" s="19" t="s">
        <v>14</v>
      </c>
      <c r="E8" s="6">
        <v>500</v>
      </c>
      <c r="F8" s="19"/>
      <c r="G8" t="s">
        <v>11</v>
      </c>
      <c r="J8" s="5"/>
      <c r="K8" s="5"/>
      <c r="L8" s="5"/>
      <c r="M8" s="5"/>
    </row>
    <row r="9" spans="1:14" ht="13.5" thickBot="1">
      <c r="A9" s="9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6" ht="13.5" thickBot="1">
      <c r="A10" s="4" t="s">
        <v>8</v>
      </c>
      <c r="B10" s="12" t="s">
        <v>12</v>
      </c>
      <c r="C10" s="12" t="s">
        <v>13</v>
      </c>
      <c r="D10" s="13" t="s">
        <v>14</v>
      </c>
      <c r="E10" s="14" t="s">
        <v>18</v>
      </c>
      <c r="F10" s="6"/>
    </row>
    <row r="11" spans="1:6" ht="12.75">
      <c r="A11" s="11">
        <f>$E$3</f>
        <v>0</v>
      </c>
      <c r="B11" s="21">
        <f>$E$5-$E$7-$E$8</f>
        <v>99400</v>
      </c>
      <c r="C11" s="21">
        <f>$E$7</f>
        <v>100</v>
      </c>
      <c r="D11" s="21">
        <f>$E$8</f>
        <v>500</v>
      </c>
      <c r="E11" s="21">
        <f>$E$5</f>
        <v>100000</v>
      </c>
      <c r="F11" s="20"/>
    </row>
    <row r="12" spans="1:5" ht="12.75">
      <c r="A12" s="2">
        <f aca="true" t="shared" si="0" ref="A12:A23">A11+$E$4</f>
        <v>1</v>
      </c>
      <c r="B12" s="22">
        <f>B11-0.2*C11</f>
        <v>99380</v>
      </c>
      <c r="C12" s="22">
        <f>C11-0.25*C11+0.2*C11</f>
        <v>95</v>
      </c>
      <c r="D12" s="22">
        <f>D11+0.25*C11</f>
        <v>525</v>
      </c>
      <c r="E12" s="21">
        <f>$E$5</f>
        <v>100000</v>
      </c>
    </row>
    <row r="13" spans="1:5" ht="12.75">
      <c r="A13" s="2">
        <f t="shared" si="0"/>
        <v>2</v>
      </c>
      <c r="B13" s="22">
        <f aca="true" t="shared" si="1" ref="B13:B51">B12-0.2*C12</f>
        <v>99361</v>
      </c>
      <c r="C13" s="22">
        <f aca="true" t="shared" si="2" ref="C13:C51">C12-0.25*C12+0.2*C12</f>
        <v>90.25</v>
      </c>
      <c r="D13" s="22">
        <f aca="true" t="shared" si="3" ref="D13:D51">D12+0.25*C12</f>
        <v>548.75</v>
      </c>
      <c r="E13" s="21">
        <f aca="true" t="shared" si="4" ref="E13:E76">$E$5</f>
        <v>100000</v>
      </c>
    </row>
    <row r="14" spans="1:5" ht="12.75">
      <c r="A14" s="2">
        <f t="shared" si="0"/>
        <v>3</v>
      </c>
      <c r="B14" s="22">
        <f t="shared" si="1"/>
        <v>99342.95</v>
      </c>
      <c r="C14" s="22">
        <f t="shared" si="2"/>
        <v>85.7375</v>
      </c>
      <c r="D14" s="22">
        <f t="shared" si="3"/>
        <v>571.3125</v>
      </c>
      <c r="E14" s="21">
        <f t="shared" si="4"/>
        <v>100000</v>
      </c>
    </row>
    <row r="15" spans="1:5" ht="12.75">
      <c r="A15" s="2">
        <f t="shared" si="0"/>
        <v>4</v>
      </c>
      <c r="B15" s="22">
        <f t="shared" si="1"/>
        <v>99325.80249999999</v>
      </c>
      <c r="C15" s="22">
        <f t="shared" si="2"/>
        <v>81.450625</v>
      </c>
      <c r="D15" s="22">
        <f t="shared" si="3"/>
        <v>592.746875</v>
      </c>
      <c r="E15" s="21">
        <f t="shared" si="4"/>
        <v>100000</v>
      </c>
    </row>
    <row r="16" spans="1:5" ht="12.75">
      <c r="A16" s="2">
        <f t="shared" si="0"/>
        <v>5</v>
      </c>
      <c r="B16" s="22">
        <f t="shared" si="1"/>
        <v>99309.51237499999</v>
      </c>
      <c r="C16" s="22">
        <f t="shared" si="2"/>
        <v>77.37809375</v>
      </c>
      <c r="D16" s="22">
        <f t="shared" si="3"/>
        <v>613.10953125</v>
      </c>
      <c r="E16" s="21">
        <f t="shared" si="4"/>
        <v>100000</v>
      </c>
    </row>
    <row r="17" spans="1:5" ht="12.75">
      <c r="A17" s="2">
        <f t="shared" si="0"/>
        <v>6</v>
      </c>
      <c r="B17" s="22">
        <f t="shared" si="1"/>
        <v>99294.03675624999</v>
      </c>
      <c r="C17" s="22">
        <f t="shared" si="2"/>
        <v>73.50918906250001</v>
      </c>
      <c r="D17" s="22">
        <f t="shared" si="3"/>
        <v>632.4540546875</v>
      </c>
      <c r="E17" s="21">
        <f t="shared" si="4"/>
        <v>100000</v>
      </c>
    </row>
    <row r="18" spans="1:5" ht="12.75">
      <c r="A18" s="2">
        <f t="shared" si="0"/>
        <v>7</v>
      </c>
      <c r="B18" s="22">
        <f t="shared" si="1"/>
        <v>99279.33491843748</v>
      </c>
      <c r="C18" s="22">
        <f t="shared" si="2"/>
        <v>69.83372960937501</v>
      </c>
      <c r="D18" s="22">
        <f t="shared" si="3"/>
        <v>650.831351953125</v>
      </c>
      <c r="E18" s="21">
        <f t="shared" si="4"/>
        <v>100000</v>
      </c>
    </row>
    <row r="19" spans="1:5" ht="12.75">
      <c r="A19" s="2">
        <f t="shared" si="0"/>
        <v>8</v>
      </c>
      <c r="B19" s="22">
        <f t="shared" si="1"/>
        <v>99265.3681725156</v>
      </c>
      <c r="C19" s="22">
        <f t="shared" si="2"/>
        <v>66.34204312890625</v>
      </c>
      <c r="D19" s="22">
        <f t="shared" si="3"/>
        <v>668.2897843554688</v>
      </c>
      <c r="E19" s="21">
        <f t="shared" si="4"/>
        <v>100000</v>
      </c>
    </row>
    <row r="20" spans="1:5" ht="12.75">
      <c r="A20" s="2">
        <f t="shared" si="0"/>
        <v>9</v>
      </c>
      <c r="B20" s="22">
        <f t="shared" si="1"/>
        <v>99252.09976388983</v>
      </c>
      <c r="C20" s="22">
        <f t="shared" si="2"/>
        <v>63.02494097246094</v>
      </c>
      <c r="D20" s="22">
        <f t="shared" si="3"/>
        <v>684.8752951376954</v>
      </c>
      <c r="E20" s="21">
        <f t="shared" si="4"/>
        <v>100000</v>
      </c>
    </row>
    <row r="21" spans="1:5" ht="12.75">
      <c r="A21" s="2">
        <f t="shared" si="0"/>
        <v>10</v>
      </c>
      <c r="B21" s="22">
        <f t="shared" si="1"/>
        <v>99239.49477569533</v>
      </c>
      <c r="C21" s="22">
        <f t="shared" si="2"/>
        <v>59.87369392383789</v>
      </c>
      <c r="D21" s="22">
        <f t="shared" si="3"/>
        <v>700.6315303808107</v>
      </c>
      <c r="E21" s="21">
        <f t="shared" si="4"/>
        <v>100000</v>
      </c>
    </row>
    <row r="22" spans="1:5" ht="12.75">
      <c r="A22" s="2">
        <f t="shared" si="0"/>
        <v>11</v>
      </c>
      <c r="B22" s="22">
        <f t="shared" si="1"/>
        <v>99227.52003691056</v>
      </c>
      <c r="C22" s="22">
        <f t="shared" si="2"/>
        <v>56.880009227646</v>
      </c>
      <c r="D22" s="22">
        <f t="shared" si="3"/>
        <v>715.5999538617701</v>
      </c>
      <c r="E22" s="21">
        <f t="shared" si="4"/>
        <v>100000</v>
      </c>
    </row>
    <row r="23" spans="1:5" ht="12.75">
      <c r="A23" s="2">
        <f t="shared" si="0"/>
        <v>12</v>
      </c>
      <c r="B23" s="22">
        <f t="shared" si="1"/>
        <v>99216.14403506502</v>
      </c>
      <c r="C23" s="22">
        <f t="shared" si="2"/>
        <v>54.036008766263706</v>
      </c>
      <c r="D23" s="22">
        <f t="shared" si="3"/>
        <v>729.8199561686816</v>
      </c>
      <c r="E23" s="21">
        <f t="shared" si="4"/>
        <v>100000</v>
      </c>
    </row>
    <row r="24" spans="1:5" ht="12.75">
      <c r="A24" s="2">
        <f aca="true" t="shared" si="5" ref="A24:A51">A23+$E$4</f>
        <v>13</v>
      </c>
      <c r="B24" s="22">
        <f t="shared" si="1"/>
        <v>99205.33683331177</v>
      </c>
      <c r="C24" s="22">
        <f t="shared" si="2"/>
        <v>51.33420832795052</v>
      </c>
      <c r="D24" s="22">
        <f t="shared" si="3"/>
        <v>743.3289583602476</v>
      </c>
      <c r="E24" s="21">
        <f t="shared" si="4"/>
        <v>100000</v>
      </c>
    </row>
    <row r="25" spans="1:5" ht="12.75">
      <c r="A25" s="2">
        <f t="shared" si="5"/>
        <v>14</v>
      </c>
      <c r="B25" s="22">
        <f t="shared" si="1"/>
        <v>99195.06999164617</v>
      </c>
      <c r="C25" s="22">
        <f t="shared" si="2"/>
        <v>48.767497911552994</v>
      </c>
      <c r="D25" s="22">
        <f t="shared" si="3"/>
        <v>756.1625104422352</v>
      </c>
      <c r="E25" s="21">
        <f t="shared" si="4"/>
        <v>100000</v>
      </c>
    </row>
    <row r="26" spans="1:5" ht="12.75">
      <c r="A26" s="2">
        <f t="shared" si="5"/>
        <v>15</v>
      </c>
      <c r="B26" s="22">
        <f t="shared" si="1"/>
        <v>99185.31649206387</v>
      </c>
      <c r="C26" s="22">
        <f t="shared" si="2"/>
        <v>46.32912301597534</v>
      </c>
      <c r="D26" s="22">
        <f t="shared" si="3"/>
        <v>768.3543849201235</v>
      </c>
      <c r="E26" s="21">
        <f t="shared" si="4"/>
        <v>100000</v>
      </c>
    </row>
    <row r="27" spans="1:5" ht="12.75">
      <c r="A27" s="2">
        <f t="shared" si="5"/>
        <v>16</v>
      </c>
      <c r="B27" s="22">
        <f t="shared" si="1"/>
        <v>99176.05066746067</v>
      </c>
      <c r="C27" s="22">
        <f t="shared" si="2"/>
        <v>44.01266686517658</v>
      </c>
      <c r="D27" s="22">
        <f t="shared" si="3"/>
        <v>779.9366656741173</v>
      </c>
      <c r="E27" s="21">
        <f t="shared" si="4"/>
        <v>100000</v>
      </c>
    </row>
    <row r="28" spans="1:5" ht="12.75">
      <c r="A28" s="2">
        <f t="shared" si="5"/>
        <v>17</v>
      </c>
      <c r="B28" s="22">
        <f t="shared" si="1"/>
        <v>99167.24813408764</v>
      </c>
      <c r="C28" s="22">
        <f t="shared" si="2"/>
        <v>41.81203352191775</v>
      </c>
      <c r="D28" s="22">
        <f t="shared" si="3"/>
        <v>790.9398323904114</v>
      </c>
      <c r="E28" s="21">
        <f t="shared" si="4"/>
        <v>100000</v>
      </c>
    </row>
    <row r="29" spans="1:5" ht="12.75">
      <c r="A29" s="2">
        <f t="shared" si="5"/>
        <v>18</v>
      </c>
      <c r="B29" s="22">
        <f t="shared" si="1"/>
        <v>99158.88572738325</v>
      </c>
      <c r="C29" s="22">
        <f t="shared" si="2"/>
        <v>39.72143184582186</v>
      </c>
      <c r="D29" s="22">
        <f t="shared" si="3"/>
        <v>801.3928407708909</v>
      </c>
      <c r="E29" s="21">
        <f t="shared" si="4"/>
        <v>100000</v>
      </c>
    </row>
    <row r="30" spans="1:5" ht="12.75">
      <c r="A30" s="2">
        <f t="shared" si="5"/>
        <v>19</v>
      </c>
      <c r="B30" s="22">
        <f t="shared" si="1"/>
        <v>99150.94144101409</v>
      </c>
      <c r="C30" s="22">
        <f t="shared" si="2"/>
        <v>37.73536025353077</v>
      </c>
      <c r="D30" s="22">
        <f t="shared" si="3"/>
        <v>811.3231987323463</v>
      </c>
      <c r="E30" s="21">
        <f t="shared" si="4"/>
        <v>100000</v>
      </c>
    </row>
    <row r="31" spans="1:5" ht="12.75">
      <c r="A31" s="2">
        <f t="shared" si="5"/>
        <v>20</v>
      </c>
      <c r="B31" s="22">
        <f t="shared" si="1"/>
        <v>99143.39436896339</v>
      </c>
      <c r="C31" s="22">
        <f t="shared" si="2"/>
        <v>35.84859224085423</v>
      </c>
      <c r="D31" s="22">
        <f t="shared" si="3"/>
        <v>820.757038795729</v>
      </c>
      <c r="E31" s="21">
        <f t="shared" si="4"/>
        <v>100000</v>
      </c>
    </row>
    <row r="32" spans="1:5" ht="12.75">
      <c r="A32" s="2">
        <f t="shared" si="5"/>
        <v>21</v>
      </c>
      <c r="B32" s="22">
        <f t="shared" si="1"/>
        <v>99136.22465051521</v>
      </c>
      <c r="C32" s="22">
        <f t="shared" si="2"/>
        <v>34.05616262881152</v>
      </c>
      <c r="D32" s="22">
        <f t="shared" si="3"/>
        <v>829.7191868559426</v>
      </c>
      <c r="E32" s="21">
        <f t="shared" si="4"/>
        <v>100000</v>
      </c>
    </row>
    <row r="33" spans="1:5" ht="12.75">
      <c r="A33" s="2">
        <f t="shared" si="5"/>
        <v>22</v>
      </c>
      <c r="B33" s="22">
        <f t="shared" si="1"/>
        <v>99129.41341798945</v>
      </c>
      <c r="C33" s="22">
        <f t="shared" si="2"/>
        <v>32.353354497370944</v>
      </c>
      <c r="D33" s="22">
        <f t="shared" si="3"/>
        <v>838.2332275131454</v>
      </c>
      <c r="E33" s="21">
        <f t="shared" si="4"/>
        <v>100000</v>
      </c>
    </row>
    <row r="34" spans="1:5" ht="12.75">
      <c r="A34" s="2">
        <f t="shared" si="5"/>
        <v>23</v>
      </c>
      <c r="B34" s="22">
        <f t="shared" si="1"/>
        <v>99122.94274708997</v>
      </c>
      <c r="C34" s="22">
        <f t="shared" si="2"/>
        <v>30.735686772502397</v>
      </c>
      <c r="D34" s="22">
        <f t="shared" si="3"/>
        <v>846.3215661374882</v>
      </c>
      <c r="E34" s="21">
        <f t="shared" si="4"/>
        <v>100000</v>
      </c>
    </row>
    <row r="35" spans="1:5" ht="12.75">
      <c r="A35" s="2">
        <f t="shared" si="5"/>
        <v>24</v>
      </c>
      <c r="B35" s="22">
        <f t="shared" si="1"/>
        <v>99116.79560973546</v>
      </c>
      <c r="C35" s="22">
        <f t="shared" si="2"/>
        <v>29.19890243387728</v>
      </c>
      <c r="D35" s="22">
        <f t="shared" si="3"/>
        <v>854.0054878306138</v>
      </c>
      <c r="E35" s="21">
        <f t="shared" si="4"/>
        <v>100000</v>
      </c>
    </row>
    <row r="36" spans="1:5" ht="12.75">
      <c r="A36" s="2">
        <f t="shared" si="5"/>
        <v>25</v>
      </c>
      <c r="B36" s="22">
        <f t="shared" si="1"/>
        <v>99110.95582924869</v>
      </c>
      <c r="C36" s="22">
        <f t="shared" si="2"/>
        <v>27.738957312183416</v>
      </c>
      <c r="D36" s="22">
        <f t="shared" si="3"/>
        <v>861.3052134390831</v>
      </c>
      <c r="E36" s="21">
        <f t="shared" si="4"/>
        <v>100000</v>
      </c>
    </row>
    <row r="37" spans="1:5" ht="12.75">
      <c r="A37" s="2">
        <f t="shared" si="5"/>
        <v>26</v>
      </c>
      <c r="B37" s="22">
        <f t="shared" si="1"/>
        <v>99105.40803778626</v>
      </c>
      <c r="C37" s="22">
        <f t="shared" si="2"/>
        <v>26.352009446574247</v>
      </c>
      <c r="D37" s="22">
        <f t="shared" si="3"/>
        <v>868.239952767129</v>
      </c>
      <c r="E37" s="21">
        <f t="shared" si="4"/>
        <v>100000</v>
      </c>
    </row>
    <row r="38" spans="1:5" ht="12.75">
      <c r="A38" s="2">
        <f t="shared" si="5"/>
        <v>27</v>
      </c>
      <c r="B38" s="22">
        <f t="shared" si="1"/>
        <v>99100.13763589694</v>
      </c>
      <c r="C38" s="22">
        <f t="shared" si="2"/>
        <v>25.034408974245537</v>
      </c>
      <c r="D38" s="22">
        <f t="shared" si="3"/>
        <v>874.8279551287726</v>
      </c>
      <c r="E38" s="21">
        <f t="shared" si="4"/>
        <v>100000</v>
      </c>
    </row>
    <row r="39" spans="1:5" ht="12.75">
      <c r="A39" s="2">
        <f t="shared" si="5"/>
        <v>28</v>
      </c>
      <c r="B39" s="22">
        <f t="shared" si="1"/>
        <v>99095.1307541021</v>
      </c>
      <c r="C39" s="22">
        <f t="shared" si="2"/>
        <v>23.78268852553326</v>
      </c>
      <c r="D39" s="22">
        <f t="shared" si="3"/>
        <v>881.086557372334</v>
      </c>
      <c r="E39" s="21">
        <f t="shared" si="4"/>
        <v>100000</v>
      </c>
    </row>
    <row r="40" spans="1:5" ht="12.75">
      <c r="A40" s="2">
        <f t="shared" si="5"/>
        <v>29</v>
      </c>
      <c r="B40" s="22">
        <f t="shared" si="1"/>
        <v>99090.37421639699</v>
      </c>
      <c r="C40" s="22">
        <f t="shared" si="2"/>
        <v>22.593554099256597</v>
      </c>
      <c r="D40" s="22">
        <f t="shared" si="3"/>
        <v>887.0322295037173</v>
      </c>
      <c r="E40" s="21">
        <f t="shared" si="4"/>
        <v>100000</v>
      </c>
    </row>
    <row r="41" spans="1:5" ht="12.75">
      <c r="A41" s="2">
        <f t="shared" si="5"/>
        <v>30</v>
      </c>
      <c r="B41" s="22">
        <f t="shared" si="1"/>
        <v>99085.85550557714</v>
      </c>
      <c r="C41" s="22">
        <f t="shared" si="2"/>
        <v>21.46387639429377</v>
      </c>
      <c r="D41" s="22">
        <f t="shared" si="3"/>
        <v>892.6806180285314</v>
      </c>
      <c r="E41" s="21">
        <f t="shared" si="4"/>
        <v>100000</v>
      </c>
    </row>
    <row r="42" spans="1:5" ht="12.75">
      <c r="A42" s="2">
        <f t="shared" si="5"/>
        <v>31</v>
      </c>
      <c r="B42" s="22">
        <f t="shared" si="1"/>
        <v>99081.56273029829</v>
      </c>
      <c r="C42" s="22">
        <f t="shared" si="2"/>
        <v>20.39068257457908</v>
      </c>
      <c r="D42" s="22">
        <f t="shared" si="3"/>
        <v>898.0465871271049</v>
      </c>
      <c r="E42" s="21">
        <f t="shared" si="4"/>
        <v>100000</v>
      </c>
    </row>
    <row r="43" spans="1:5" ht="12.75">
      <c r="A43" s="2">
        <f t="shared" si="5"/>
        <v>32</v>
      </c>
      <c r="B43" s="22">
        <f t="shared" si="1"/>
        <v>99077.48459378337</v>
      </c>
      <c r="C43" s="22">
        <f t="shared" si="2"/>
        <v>19.371148445850128</v>
      </c>
      <c r="D43" s="22">
        <f t="shared" si="3"/>
        <v>903.1442577707496</v>
      </c>
      <c r="E43" s="21">
        <f t="shared" si="4"/>
        <v>100000</v>
      </c>
    </row>
    <row r="44" spans="1:5" ht="12.75">
      <c r="A44" s="2">
        <f t="shared" si="5"/>
        <v>33</v>
      </c>
      <c r="B44" s="22">
        <f t="shared" si="1"/>
        <v>99073.6103640942</v>
      </c>
      <c r="C44" s="22">
        <f t="shared" si="2"/>
        <v>18.402591023557623</v>
      </c>
      <c r="D44" s="22">
        <f t="shared" si="3"/>
        <v>907.9870448822121</v>
      </c>
      <c r="E44" s="21">
        <f t="shared" si="4"/>
        <v>100000</v>
      </c>
    </row>
    <row r="45" spans="1:5" ht="12.75">
      <c r="A45" s="2">
        <f t="shared" si="5"/>
        <v>34</v>
      </c>
      <c r="B45" s="22">
        <f t="shared" si="1"/>
        <v>99069.92984588949</v>
      </c>
      <c r="C45" s="22">
        <f t="shared" si="2"/>
        <v>17.482461472379743</v>
      </c>
      <c r="D45" s="22">
        <f t="shared" si="3"/>
        <v>912.5876926381015</v>
      </c>
      <c r="E45" s="21">
        <f t="shared" si="4"/>
        <v>100000</v>
      </c>
    </row>
    <row r="46" spans="1:5" ht="12.75">
      <c r="A46" s="2">
        <f t="shared" si="5"/>
        <v>35</v>
      </c>
      <c r="B46" s="22">
        <f t="shared" si="1"/>
        <v>99066.43335359501</v>
      </c>
      <c r="C46" s="22">
        <f t="shared" si="2"/>
        <v>16.608338398760758</v>
      </c>
      <c r="D46" s="22">
        <f t="shared" si="3"/>
        <v>916.9583080061965</v>
      </c>
      <c r="E46" s="21">
        <f t="shared" si="4"/>
        <v>100000</v>
      </c>
    </row>
    <row r="47" spans="1:5" ht="12.75">
      <c r="A47" s="2">
        <f t="shared" si="5"/>
        <v>36</v>
      </c>
      <c r="B47" s="22">
        <f t="shared" si="1"/>
        <v>99063.11168591527</v>
      </c>
      <c r="C47" s="22">
        <f t="shared" si="2"/>
        <v>15.77792147882272</v>
      </c>
      <c r="D47" s="22">
        <f t="shared" si="3"/>
        <v>921.1103926058867</v>
      </c>
      <c r="E47" s="21">
        <f t="shared" si="4"/>
        <v>100000</v>
      </c>
    </row>
    <row r="48" spans="1:5" ht="12.75">
      <c r="A48" s="2">
        <f t="shared" si="5"/>
        <v>37</v>
      </c>
      <c r="B48" s="22">
        <f t="shared" si="1"/>
        <v>99059.95610161951</v>
      </c>
      <c r="C48" s="22">
        <f t="shared" si="2"/>
        <v>14.989025404881584</v>
      </c>
      <c r="D48" s="22">
        <f t="shared" si="3"/>
        <v>925.0548729755924</v>
      </c>
      <c r="E48" s="21">
        <f t="shared" si="4"/>
        <v>100000</v>
      </c>
    </row>
    <row r="49" spans="1:5" ht="12.75">
      <c r="A49" s="2">
        <f t="shared" si="5"/>
        <v>38</v>
      </c>
      <c r="B49" s="22">
        <f t="shared" si="1"/>
        <v>99056.95829653853</v>
      </c>
      <c r="C49" s="22">
        <f t="shared" si="2"/>
        <v>14.239574134637504</v>
      </c>
      <c r="D49" s="22">
        <f t="shared" si="3"/>
        <v>928.8021293268127</v>
      </c>
      <c r="E49" s="21">
        <f t="shared" si="4"/>
        <v>100000</v>
      </c>
    </row>
    <row r="50" spans="1:5" ht="12.75">
      <c r="A50" s="2">
        <f t="shared" si="5"/>
        <v>39</v>
      </c>
      <c r="B50" s="22">
        <f t="shared" si="1"/>
        <v>99054.11038171161</v>
      </c>
      <c r="C50" s="22">
        <f t="shared" si="2"/>
        <v>13.527595427905627</v>
      </c>
      <c r="D50" s="22">
        <f t="shared" si="3"/>
        <v>932.3620228604722</v>
      </c>
      <c r="E50" s="21">
        <f t="shared" si="4"/>
        <v>100000</v>
      </c>
    </row>
    <row r="51" spans="1:5" ht="12.75">
      <c r="A51" s="2">
        <f t="shared" si="5"/>
        <v>40</v>
      </c>
      <c r="B51" s="22">
        <f t="shared" si="1"/>
        <v>99051.40486262603</v>
      </c>
      <c r="C51" s="22">
        <f t="shared" si="2"/>
        <v>12.851215656510346</v>
      </c>
      <c r="D51" s="22">
        <f t="shared" si="3"/>
        <v>935.7439217174485</v>
      </c>
      <c r="E51" s="21">
        <f t="shared" si="4"/>
        <v>100000</v>
      </c>
    </row>
    <row r="52" spans="1:5" ht="12.75">
      <c r="A52" s="2">
        <f aca="true" t="shared" si="6" ref="A52:A61">A51+$E$4</f>
        <v>41</v>
      </c>
      <c r="B52" s="22">
        <f aca="true" t="shared" si="7" ref="B52:B61">B51-0.2*C51</f>
        <v>99048.83461949474</v>
      </c>
      <c r="C52" s="22">
        <f aca="true" t="shared" si="8" ref="C52:C61">C51-0.25*C51+0.2*C51</f>
        <v>12.208654873684829</v>
      </c>
      <c r="D52" s="22">
        <f aca="true" t="shared" si="9" ref="D52:D61">D51+0.25*C51</f>
        <v>938.9567256315761</v>
      </c>
      <c r="E52" s="21">
        <f t="shared" si="4"/>
        <v>100000</v>
      </c>
    </row>
    <row r="53" spans="1:5" ht="12.75">
      <c r="A53" s="2">
        <f t="shared" si="6"/>
        <v>42</v>
      </c>
      <c r="B53" s="22">
        <f t="shared" si="7"/>
        <v>99046.39288852</v>
      </c>
      <c r="C53" s="22">
        <f t="shared" si="8"/>
        <v>11.598222130000588</v>
      </c>
      <c r="D53" s="22">
        <f t="shared" si="9"/>
        <v>942.0088893499973</v>
      </c>
      <c r="E53" s="21">
        <f t="shared" si="4"/>
        <v>100000</v>
      </c>
    </row>
    <row r="54" spans="1:5" ht="12.75">
      <c r="A54" s="2">
        <f t="shared" si="6"/>
        <v>43</v>
      </c>
      <c r="B54" s="22">
        <f t="shared" si="7"/>
        <v>99044.073244094</v>
      </c>
      <c r="C54" s="22">
        <f t="shared" si="8"/>
        <v>11.018311023500559</v>
      </c>
      <c r="D54" s="22">
        <f t="shared" si="9"/>
        <v>944.9084448824974</v>
      </c>
      <c r="E54" s="21">
        <f t="shared" si="4"/>
        <v>100000</v>
      </c>
    </row>
    <row r="55" spans="1:5" ht="12.75">
      <c r="A55" s="2">
        <f t="shared" si="6"/>
        <v>44</v>
      </c>
      <c r="B55" s="22">
        <f t="shared" si="7"/>
        <v>99041.8695818893</v>
      </c>
      <c r="C55" s="22">
        <f t="shared" si="8"/>
        <v>10.467395472325531</v>
      </c>
      <c r="D55" s="22">
        <f t="shared" si="9"/>
        <v>947.6630226383726</v>
      </c>
      <c r="E55" s="21">
        <f t="shared" si="4"/>
        <v>100000</v>
      </c>
    </row>
    <row r="56" spans="1:5" ht="12.75">
      <c r="A56" s="2">
        <f t="shared" si="6"/>
        <v>45</v>
      </c>
      <c r="B56" s="22">
        <f t="shared" si="7"/>
        <v>99039.77610279484</v>
      </c>
      <c r="C56" s="22">
        <f t="shared" si="8"/>
        <v>9.944025698709254</v>
      </c>
      <c r="D56" s="22">
        <f t="shared" si="9"/>
        <v>950.279871506454</v>
      </c>
      <c r="E56" s="21">
        <f t="shared" si="4"/>
        <v>100000</v>
      </c>
    </row>
    <row r="57" spans="1:5" ht="12.75">
      <c r="A57" s="2">
        <f t="shared" si="6"/>
        <v>46</v>
      </c>
      <c r="B57" s="22">
        <f t="shared" si="7"/>
        <v>99037.7872976551</v>
      </c>
      <c r="C57" s="22">
        <f t="shared" si="8"/>
        <v>9.446824413773792</v>
      </c>
      <c r="D57" s="22">
        <f t="shared" si="9"/>
        <v>952.7658779311313</v>
      </c>
      <c r="E57" s="21">
        <f t="shared" si="4"/>
        <v>100000</v>
      </c>
    </row>
    <row r="58" spans="1:5" ht="12.75">
      <c r="A58" s="2">
        <f t="shared" si="6"/>
        <v>47</v>
      </c>
      <c r="B58" s="22">
        <f t="shared" si="7"/>
        <v>99035.89793277235</v>
      </c>
      <c r="C58" s="22">
        <f t="shared" si="8"/>
        <v>8.974483193085103</v>
      </c>
      <c r="D58" s="22">
        <f t="shared" si="9"/>
        <v>955.1275840345747</v>
      </c>
      <c r="E58" s="21">
        <f t="shared" si="4"/>
        <v>100000</v>
      </c>
    </row>
    <row r="59" spans="1:5" ht="12.75">
      <c r="A59" s="2">
        <f t="shared" si="6"/>
        <v>48</v>
      </c>
      <c r="B59" s="22">
        <f t="shared" si="7"/>
        <v>99034.10303613373</v>
      </c>
      <c r="C59" s="22">
        <f t="shared" si="8"/>
        <v>8.525759033430848</v>
      </c>
      <c r="D59" s="22">
        <f t="shared" si="9"/>
        <v>957.371204832846</v>
      </c>
      <c r="E59" s="21">
        <f t="shared" si="4"/>
        <v>100000</v>
      </c>
    </row>
    <row r="60" spans="1:5" ht="12.75">
      <c r="A60" s="2">
        <f t="shared" si="6"/>
        <v>49</v>
      </c>
      <c r="B60" s="22">
        <f t="shared" si="7"/>
        <v>99032.39788432705</v>
      </c>
      <c r="C60" s="22">
        <f t="shared" si="8"/>
        <v>8.099471081759306</v>
      </c>
      <c r="D60" s="22">
        <f t="shared" si="9"/>
        <v>959.5026445912038</v>
      </c>
      <c r="E60" s="21">
        <f t="shared" si="4"/>
        <v>100000</v>
      </c>
    </row>
    <row r="61" spans="1:5" ht="12.75">
      <c r="A61" s="2">
        <f t="shared" si="6"/>
        <v>50</v>
      </c>
      <c r="B61" s="22">
        <f t="shared" si="7"/>
        <v>99030.7779901107</v>
      </c>
      <c r="C61" s="22">
        <f t="shared" si="8"/>
        <v>7.694497527671341</v>
      </c>
      <c r="D61" s="22">
        <f t="shared" si="9"/>
        <v>961.5275123616436</v>
      </c>
      <c r="E61" s="21">
        <f t="shared" si="4"/>
        <v>100000</v>
      </c>
    </row>
    <row r="62" spans="1:5" ht="12.75">
      <c r="A62" s="2">
        <f aca="true" t="shared" si="10" ref="A62:A110">A61+$E$4</f>
        <v>51</v>
      </c>
      <c r="B62" s="22">
        <f aca="true" t="shared" si="11" ref="B62:B110">B61-0.2*C61</f>
        <v>99029.23909060516</v>
      </c>
      <c r="C62" s="22">
        <f aca="true" t="shared" si="12" ref="C62:C110">C61-0.25*C61+0.2*C61</f>
        <v>7.3097726512877745</v>
      </c>
      <c r="D62" s="22">
        <f aca="true" t="shared" si="13" ref="D62:D110">D61+0.25*C61</f>
        <v>963.4511367435615</v>
      </c>
      <c r="E62" s="21">
        <f t="shared" si="4"/>
        <v>100000</v>
      </c>
    </row>
    <row r="63" spans="1:5" ht="12.75">
      <c r="A63" s="2">
        <f t="shared" si="10"/>
        <v>52</v>
      </c>
      <c r="B63" s="22">
        <f t="shared" si="11"/>
        <v>99027.7771360749</v>
      </c>
      <c r="C63" s="22">
        <f t="shared" si="12"/>
        <v>6.944284018723386</v>
      </c>
      <c r="D63" s="22">
        <f t="shared" si="13"/>
        <v>965.2785799063835</v>
      </c>
      <c r="E63" s="21">
        <f t="shared" si="4"/>
        <v>100000</v>
      </c>
    </row>
    <row r="64" spans="1:5" ht="12.75">
      <c r="A64" s="2">
        <f t="shared" si="10"/>
        <v>53</v>
      </c>
      <c r="B64" s="22">
        <f t="shared" si="11"/>
        <v>99026.38827927115</v>
      </c>
      <c r="C64" s="22">
        <f t="shared" si="12"/>
        <v>6.597069817787217</v>
      </c>
      <c r="D64" s="22">
        <f t="shared" si="13"/>
        <v>967.0146509110643</v>
      </c>
      <c r="E64" s="21">
        <f t="shared" si="4"/>
        <v>100000</v>
      </c>
    </row>
    <row r="65" spans="1:5" ht="12.75">
      <c r="A65" s="2">
        <f t="shared" si="10"/>
        <v>54</v>
      </c>
      <c r="B65" s="22">
        <f t="shared" si="11"/>
        <v>99025.06886530759</v>
      </c>
      <c r="C65" s="22">
        <f t="shared" si="12"/>
        <v>6.267216326897857</v>
      </c>
      <c r="D65" s="22">
        <f t="shared" si="13"/>
        <v>968.6639183655111</v>
      </c>
      <c r="E65" s="21">
        <f t="shared" si="4"/>
        <v>100000</v>
      </c>
    </row>
    <row r="66" spans="1:5" ht="12.75">
      <c r="A66" s="2">
        <f t="shared" si="10"/>
        <v>55</v>
      </c>
      <c r="B66" s="22">
        <f t="shared" si="11"/>
        <v>99023.81542204221</v>
      </c>
      <c r="C66" s="22">
        <f t="shared" si="12"/>
        <v>5.953855510552964</v>
      </c>
      <c r="D66" s="22">
        <f t="shared" si="13"/>
        <v>970.2307224472356</v>
      </c>
      <c r="E66" s="21">
        <f t="shared" si="4"/>
        <v>100000</v>
      </c>
    </row>
    <row r="67" spans="1:5" ht="12.75">
      <c r="A67" s="2">
        <f t="shared" si="10"/>
        <v>56</v>
      </c>
      <c r="B67" s="22">
        <f t="shared" si="11"/>
        <v>99022.62465094011</v>
      </c>
      <c r="C67" s="22">
        <f t="shared" si="12"/>
        <v>5.656162735025316</v>
      </c>
      <c r="D67" s="22">
        <f t="shared" si="13"/>
        <v>971.7191863248738</v>
      </c>
      <c r="E67" s="21">
        <f t="shared" si="4"/>
        <v>100000</v>
      </c>
    </row>
    <row r="68" spans="1:5" ht="12.75">
      <c r="A68" s="2">
        <f t="shared" si="10"/>
        <v>57</v>
      </c>
      <c r="B68" s="22">
        <f t="shared" si="11"/>
        <v>99021.4934183931</v>
      </c>
      <c r="C68" s="22">
        <f t="shared" si="12"/>
        <v>5.373354598274051</v>
      </c>
      <c r="D68" s="22">
        <f t="shared" si="13"/>
        <v>973.1332270086301</v>
      </c>
      <c r="E68" s="21">
        <f t="shared" si="4"/>
        <v>100000</v>
      </c>
    </row>
    <row r="69" spans="1:5" ht="12.75">
      <c r="A69" s="2">
        <f t="shared" si="10"/>
        <v>58</v>
      </c>
      <c r="B69" s="22">
        <f t="shared" si="11"/>
        <v>99020.41874747345</v>
      </c>
      <c r="C69" s="22">
        <f t="shared" si="12"/>
        <v>5.104686868360348</v>
      </c>
      <c r="D69" s="22">
        <f t="shared" si="13"/>
        <v>974.4765656581986</v>
      </c>
      <c r="E69" s="21">
        <f t="shared" si="4"/>
        <v>100000</v>
      </c>
    </row>
    <row r="70" spans="1:5" ht="12.75">
      <c r="A70" s="2">
        <f t="shared" si="10"/>
        <v>59</v>
      </c>
      <c r="B70" s="22">
        <f t="shared" si="11"/>
        <v>99019.39781009978</v>
      </c>
      <c r="C70" s="22">
        <f t="shared" si="12"/>
        <v>4.849452524942331</v>
      </c>
      <c r="D70" s="22">
        <f t="shared" si="13"/>
        <v>975.7527373752887</v>
      </c>
      <c r="E70" s="21">
        <f t="shared" si="4"/>
        <v>100000</v>
      </c>
    </row>
    <row r="71" spans="1:5" ht="12.75">
      <c r="A71" s="2">
        <f t="shared" si="10"/>
        <v>60</v>
      </c>
      <c r="B71" s="22">
        <f t="shared" si="11"/>
        <v>99018.42791959479</v>
      </c>
      <c r="C71" s="22">
        <f t="shared" si="12"/>
        <v>4.606979898695214</v>
      </c>
      <c r="D71" s="22">
        <f t="shared" si="13"/>
        <v>976.9651005065243</v>
      </c>
      <c r="E71" s="21">
        <f t="shared" si="4"/>
        <v>100000</v>
      </c>
    </row>
    <row r="72" spans="1:5" ht="12.75">
      <c r="A72" s="2">
        <f t="shared" si="10"/>
        <v>61</v>
      </c>
      <c r="B72" s="22">
        <f t="shared" si="11"/>
        <v>99017.50652361505</v>
      </c>
      <c r="C72" s="22">
        <f t="shared" si="12"/>
        <v>4.376630903760454</v>
      </c>
      <c r="D72" s="22">
        <f t="shared" si="13"/>
        <v>978.1168454811981</v>
      </c>
      <c r="E72" s="21">
        <f t="shared" si="4"/>
        <v>100000</v>
      </c>
    </row>
    <row r="73" spans="1:5" ht="12.75">
      <c r="A73" s="2">
        <f t="shared" si="10"/>
        <v>62</v>
      </c>
      <c r="B73" s="22">
        <f t="shared" si="11"/>
        <v>99016.6311974343</v>
      </c>
      <c r="C73" s="22">
        <f t="shared" si="12"/>
        <v>4.157799358572431</v>
      </c>
      <c r="D73" s="22">
        <f t="shared" si="13"/>
        <v>979.2110032071382</v>
      </c>
      <c r="E73" s="21">
        <f t="shared" si="4"/>
        <v>100000</v>
      </c>
    </row>
    <row r="74" spans="1:5" ht="12.75">
      <c r="A74" s="2">
        <f t="shared" si="10"/>
        <v>63</v>
      </c>
      <c r="B74" s="22">
        <f t="shared" si="11"/>
        <v>99015.79963756258</v>
      </c>
      <c r="C74" s="22">
        <f t="shared" si="12"/>
        <v>3.9499093906438096</v>
      </c>
      <c r="D74" s="22">
        <f t="shared" si="13"/>
        <v>980.2504530467813</v>
      </c>
      <c r="E74" s="21">
        <f t="shared" si="4"/>
        <v>100000</v>
      </c>
    </row>
    <row r="75" spans="1:5" ht="12.75">
      <c r="A75" s="2">
        <f t="shared" si="10"/>
        <v>64</v>
      </c>
      <c r="B75" s="22">
        <f t="shared" si="11"/>
        <v>99015.00965568445</v>
      </c>
      <c r="C75" s="22">
        <f t="shared" si="12"/>
        <v>3.7524139211116188</v>
      </c>
      <c r="D75" s="22">
        <f t="shared" si="13"/>
        <v>981.2379303944423</v>
      </c>
      <c r="E75" s="21">
        <f t="shared" si="4"/>
        <v>100000</v>
      </c>
    </row>
    <row r="76" spans="1:5" ht="12.75">
      <c r="A76" s="2">
        <f t="shared" si="10"/>
        <v>65</v>
      </c>
      <c r="B76" s="22">
        <f t="shared" si="11"/>
        <v>99014.25917290023</v>
      </c>
      <c r="C76" s="22">
        <f t="shared" si="12"/>
        <v>3.564793225056038</v>
      </c>
      <c r="D76" s="22">
        <f t="shared" si="13"/>
        <v>982.1760338747202</v>
      </c>
      <c r="E76" s="21">
        <f t="shared" si="4"/>
        <v>100000</v>
      </c>
    </row>
    <row r="77" spans="1:5" ht="12.75">
      <c r="A77" s="2">
        <f t="shared" si="10"/>
        <v>66</v>
      </c>
      <c r="B77" s="22">
        <f t="shared" si="11"/>
        <v>99013.54621425521</v>
      </c>
      <c r="C77" s="22">
        <f t="shared" si="12"/>
        <v>3.3865535638032362</v>
      </c>
      <c r="D77" s="22">
        <f t="shared" si="13"/>
        <v>983.0672321809842</v>
      </c>
      <c r="E77" s="21">
        <f aca="true" t="shared" si="14" ref="E77:E111">$E$5</f>
        <v>100000</v>
      </c>
    </row>
    <row r="78" spans="1:5" ht="12.75">
      <c r="A78" s="2">
        <f t="shared" si="10"/>
        <v>67</v>
      </c>
      <c r="B78" s="22">
        <f t="shared" si="11"/>
        <v>99012.86890354245</v>
      </c>
      <c r="C78" s="22">
        <f t="shared" si="12"/>
        <v>3.2172258856130744</v>
      </c>
      <c r="D78" s="22">
        <f t="shared" si="13"/>
        <v>983.913870571935</v>
      </c>
      <c r="E78" s="21">
        <f t="shared" si="14"/>
        <v>100000</v>
      </c>
    </row>
    <row r="79" spans="1:5" ht="12.75">
      <c r="A79" s="2">
        <f t="shared" si="10"/>
        <v>68</v>
      </c>
      <c r="B79" s="22">
        <f t="shared" si="11"/>
        <v>99012.22545836533</v>
      </c>
      <c r="C79" s="22">
        <f t="shared" si="12"/>
        <v>3.0563645913324207</v>
      </c>
      <c r="D79" s="22">
        <f t="shared" si="13"/>
        <v>984.7181770433383</v>
      </c>
      <c r="E79" s="21">
        <f t="shared" si="14"/>
        <v>100000</v>
      </c>
    </row>
    <row r="80" spans="1:5" ht="12.75">
      <c r="A80" s="2">
        <f t="shared" si="10"/>
        <v>69</v>
      </c>
      <c r="B80" s="22">
        <f t="shared" si="11"/>
        <v>99011.61418544706</v>
      </c>
      <c r="C80" s="22">
        <f t="shared" si="12"/>
        <v>2.9035463617657995</v>
      </c>
      <c r="D80" s="22">
        <f t="shared" si="13"/>
        <v>985.4822681911714</v>
      </c>
      <c r="E80" s="21">
        <f t="shared" si="14"/>
        <v>100000</v>
      </c>
    </row>
    <row r="81" spans="1:5" ht="12.75">
      <c r="A81" s="2">
        <f t="shared" si="10"/>
        <v>70</v>
      </c>
      <c r="B81" s="22">
        <f t="shared" si="11"/>
        <v>99011.0334761747</v>
      </c>
      <c r="C81" s="22">
        <f t="shared" si="12"/>
        <v>2.7583690436775097</v>
      </c>
      <c r="D81" s="22">
        <f t="shared" si="13"/>
        <v>986.2081547816128</v>
      </c>
      <c r="E81" s="21">
        <f t="shared" si="14"/>
        <v>100000</v>
      </c>
    </row>
    <row r="82" spans="1:5" ht="12.75">
      <c r="A82" s="2">
        <f t="shared" si="10"/>
        <v>71</v>
      </c>
      <c r="B82" s="22">
        <f t="shared" si="11"/>
        <v>99010.48180236598</v>
      </c>
      <c r="C82" s="22">
        <f t="shared" si="12"/>
        <v>2.6204505914936345</v>
      </c>
      <c r="D82" s="22">
        <f t="shared" si="13"/>
        <v>986.8977470425323</v>
      </c>
      <c r="E82" s="21">
        <f t="shared" si="14"/>
        <v>100000</v>
      </c>
    </row>
    <row r="83" spans="1:5" ht="12.75">
      <c r="A83" s="2">
        <f t="shared" si="10"/>
        <v>72</v>
      </c>
      <c r="B83" s="22">
        <f t="shared" si="11"/>
        <v>99009.95771224768</v>
      </c>
      <c r="C83" s="22">
        <f t="shared" si="12"/>
        <v>2.489428061918953</v>
      </c>
      <c r="D83" s="22">
        <f t="shared" si="13"/>
        <v>987.5528596904056</v>
      </c>
      <c r="E83" s="21">
        <f t="shared" si="14"/>
        <v>100000</v>
      </c>
    </row>
    <row r="84" spans="1:5" ht="12.75">
      <c r="A84" s="2">
        <f t="shared" si="10"/>
        <v>73</v>
      </c>
      <c r="B84" s="22">
        <f t="shared" si="11"/>
        <v>99009.4598266353</v>
      </c>
      <c r="C84" s="22">
        <f t="shared" si="12"/>
        <v>2.3649566588230053</v>
      </c>
      <c r="D84" s="22">
        <f t="shared" si="13"/>
        <v>988.1752167058854</v>
      </c>
      <c r="E84" s="21">
        <f t="shared" si="14"/>
        <v>100000</v>
      </c>
    </row>
    <row r="85" spans="1:5" ht="12.75">
      <c r="A85" s="2">
        <f t="shared" si="10"/>
        <v>74</v>
      </c>
      <c r="B85" s="22">
        <f t="shared" si="11"/>
        <v>99008.98683530353</v>
      </c>
      <c r="C85" s="22">
        <f t="shared" si="12"/>
        <v>2.2467088258818553</v>
      </c>
      <c r="D85" s="22">
        <f t="shared" si="13"/>
        <v>988.7664558705911</v>
      </c>
      <c r="E85" s="21">
        <f t="shared" si="14"/>
        <v>100000</v>
      </c>
    </row>
    <row r="86" spans="1:5" ht="12.75">
      <c r="A86" s="2">
        <f t="shared" si="10"/>
        <v>75</v>
      </c>
      <c r="B86" s="22">
        <f t="shared" si="11"/>
        <v>99008.53749353834</v>
      </c>
      <c r="C86" s="22">
        <f t="shared" si="12"/>
        <v>2.1343733845877626</v>
      </c>
      <c r="D86" s="22">
        <f t="shared" si="13"/>
        <v>989.3281330770616</v>
      </c>
      <c r="E86" s="21">
        <f t="shared" si="14"/>
        <v>100000</v>
      </c>
    </row>
    <row r="87" spans="1:5" ht="12.75">
      <c r="A87" s="2">
        <f t="shared" si="10"/>
        <v>76</v>
      </c>
      <c r="B87" s="22">
        <f t="shared" si="11"/>
        <v>99008.11061886142</v>
      </c>
      <c r="C87" s="22">
        <f t="shared" si="12"/>
        <v>2.0276547153583744</v>
      </c>
      <c r="D87" s="22">
        <f t="shared" si="13"/>
        <v>989.8617264232086</v>
      </c>
      <c r="E87" s="21">
        <f t="shared" si="14"/>
        <v>100000</v>
      </c>
    </row>
    <row r="88" spans="1:5" ht="12.75">
      <c r="A88" s="2">
        <f t="shared" si="10"/>
        <v>77</v>
      </c>
      <c r="B88" s="22">
        <f t="shared" si="11"/>
        <v>99007.70508791835</v>
      </c>
      <c r="C88" s="22">
        <f t="shared" si="12"/>
        <v>1.9262719795904557</v>
      </c>
      <c r="D88" s="22">
        <f t="shared" si="13"/>
        <v>990.3686401020482</v>
      </c>
      <c r="E88" s="21">
        <f t="shared" si="14"/>
        <v>100000</v>
      </c>
    </row>
    <row r="89" spans="1:5" ht="12.75">
      <c r="A89" s="2">
        <f t="shared" si="10"/>
        <v>78</v>
      </c>
      <c r="B89" s="22">
        <f t="shared" si="11"/>
        <v>99007.31983352243</v>
      </c>
      <c r="C89" s="22">
        <f t="shared" si="12"/>
        <v>1.829958380610933</v>
      </c>
      <c r="D89" s="22">
        <f t="shared" si="13"/>
        <v>990.8502080969458</v>
      </c>
      <c r="E89" s="21">
        <f t="shared" si="14"/>
        <v>100000</v>
      </c>
    </row>
    <row r="90" spans="1:5" ht="12.75">
      <c r="A90" s="2">
        <f t="shared" si="10"/>
        <v>79</v>
      </c>
      <c r="B90" s="22">
        <f t="shared" si="11"/>
        <v>99006.9538418463</v>
      </c>
      <c r="C90" s="22">
        <f t="shared" si="12"/>
        <v>1.7384604615803865</v>
      </c>
      <c r="D90" s="22">
        <f t="shared" si="13"/>
        <v>991.3076976920986</v>
      </c>
      <c r="E90" s="21">
        <f t="shared" si="14"/>
        <v>100000</v>
      </c>
    </row>
    <row r="91" spans="1:5" ht="12.75">
      <c r="A91" s="2">
        <f t="shared" si="10"/>
        <v>80</v>
      </c>
      <c r="B91" s="22">
        <f t="shared" si="11"/>
        <v>99006.60614975399</v>
      </c>
      <c r="C91" s="22">
        <f t="shared" si="12"/>
        <v>1.6515374385013672</v>
      </c>
      <c r="D91" s="22">
        <f t="shared" si="13"/>
        <v>991.7423128074937</v>
      </c>
      <c r="E91" s="21">
        <f t="shared" si="14"/>
        <v>100000</v>
      </c>
    </row>
    <row r="92" spans="1:5" ht="12.75">
      <c r="A92" s="2">
        <f t="shared" si="10"/>
        <v>81</v>
      </c>
      <c r="B92" s="22">
        <f t="shared" si="11"/>
        <v>99006.27584226629</v>
      </c>
      <c r="C92" s="22">
        <f t="shared" si="12"/>
        <v>1.568960566576299</v>
      </c>
      <c r="D92" s="22">
        <f t="shared" si="13"/>
        <v>992.155197167119</v>
      </c>
      <c r="E92" s="21">
        <f t="shared" si="14"/>
        <v>100000</v>
      </c>
    </row>
    <row r="93" spans="1:5" ht="12.75">
      <c r="A93" s="2">
        <f t="shared" si="10"/>
        <v>82</v>
      </c>
      <c r="B93" s="22">
        <f t="shared" si="11"/>
        <v>99005.96205015297</v>
      </c>
      <c r="C93" s="22">
        <f t="shared" si="12"/>
        <v>1.4905125382474838</v>
      </c>
      <c r="D93" s="22">
        <f t="shared" si="13"/>
        <v>992.547437308763</v>
      </c>
      <c r="E93" s="21">
        <f t="shared" si="14"/>
        <v>100000</v>
      </c>
    </row>
    <row r="94" spans="1:5" ht="12.75">
      <c r="A94" s="2">
        <f t="shared" si="10"/>
        <v>83</v>
      </c>
      <c r="B94" s="22">
        <f t="shared" si="11"/>
        <v>99005.66394764533</v>
      </c>
      <c r="C94" s="22">
        <f t="shared" si="12"/>
        <v>1.4159869113351096</v>
      </c>
      <c r="D94" s="22">
        <f t="shared" si="13"/>
        <v>992.9200654433249</v>
      </c>
      <c r="E94" s="21">
        <f t="shared" si="14"/>
        <v>100000</v>
      </c>
    </row>
    <row r="95" spans="1:5" ht="12.75">
      <c r="A95" s="2">
        <f t="shared" si="10"/>
        <v>84</v>
      </c>
      <c r="B95" s="22">
        <f t="shared" si="11"/>
        <v>99005.38075026307</v>
      </c>
      <c r="C95" s="22">
        <f t="shared" si="12"/>
        <v>1.345187565768354</v>
      </c>
      <c r="D95" s="22">
        <f t="shared" si="13"/>
        <v>993.2740621711587</v>
      </c>
      <c r="E95" s="21">
        <f t="shared" si="14"/>
        <v>100000</v>
      </c>
    </row>
    <row r="96" spans="1:5" ht="12.75">
      <c r="A96" s="2">
        <f t="shared" si="10"/>
        <v>85</v>
      </c>
      <c r="B96" s="22">
        <f t="shared" si="11"/>
        <v>99005.11171274992</v>
      </c>
      <c r="C96" s="22">
        <f t="shared" si="12"/>
        <v>1.2779281874799364</v>
      </c>
      <c r="D96" s="22">
        <f t="shared" si="13"/>
        <v>993.6103590626008</v>
      </c>
      <c r="E96" s="21">
        <f t="shared" si="14"/>
        <v>100000</v>
      </c>
    </row>
    <row r="97" spans="1:5" ht="12.75">
      <c r="A97" s="2">
        <f t="shared" si="10"/>
        <v>86</v>
      </c>
      <c r="B97" s="22">
        <f t="shared" si="11"/>
        <v>99004.85612711242</v>
      </c>
      <c r="C97" s="22">
        <f t="shared" si="12"/>
        <v>1.2140317781059395</v>
      </c>
      <c r="D97" s="22">
        <f t="shared" si="13"/>
        <v>993.9298411094708</v>
      </c>
      <c r="E97" s="21">
        <f t="shared" si="14"/>
        <v>100000</v>
      </c>
    </row>
    <row r="98" spans="1:5" ht="12.75">
      <c r="A98" s="2">
        <f t="shared" si="10"/>
        <v>87</v>
      </c>
      <c r="B98" s="22">
        <f t="shared" si="11"/>
        <v>99004.6133207568</v>
      </c>
      <c r="C98" s="22">
        <f t="shared" si="12"/>
        <v>1.1533301892006427</v>
      </c>
      <c r="D98" s="22">
        <f t="shared" si="13"/>
        <v>994.2333490539972</v>
      </c>
      <c r="E98" s="21">
        <f t="shared" si="14"/>
        <v>100000</v>
      </c>
    </row>
    <row r="99" spans="1:5" ht="12.75">
      <c r="A99" s="2">
        <f t="shared" si="10"/>
        <v>88</v>
      </c>
      <c r="B99" s="22">
        <f t="shared" si="11"/>
        <v>99004.38265471897</v>
      </c>
      <c r="C99" s="22">
        <f t="shared" si="12"/>
        <v>1.0956636797406105</v>
      </c>
      <c r="D99" s="22">
        <f t="shared" si="13"/>
        <v>994.5216816012974</v>
      </c>
      <c r="E99" s="21">
        <f t="shared" si="14"/>
        <v>100000</v>
      </c>
    </row>
    <row r="100" spans="1:5" ht="12.75">
      <c r="A100" s="2">
        <f t="shared" si="10"/>
        <v>89</v>
      </c>
      <c r="B100" s="22">
        <f t="shared" si="11"/>
        <v>99004.16352198302</v>
      </c>
      <c r="C100" s="22">
        <f t="shared" si="12"/>
        <v>1.04088049575358</v>
      </c>
      <c r="D100" s="22">
        <f t="shared" si="13"/>
        <v>994.7955975212325</v>
      </c>
      <c r="E100" s="21">
        <f t="shared" si="14"/>
        <v>100000</v>
      </c>
    </row>
    <row r="101" spans="1:5" ht="12.75">
      <c r="A101" s="2">
        <f t="shared" si="10"/>
        <v>90</v>
      </c>
      <c r="B101" s="22">
        <f t="shared" si="11"/>
        <v>99003.95534588386</v>
      </c>
      <c r="C101" s="22">
        <f t="shared" si="12"/>
        <v>0.988836470965901</v>
      </c>
      <c r="D101" s="22">
        <f t="shared" si="13"/>
        <v>995.0558176451709</v>
      </c>
      <c r="E101" s="21">
        <f t="shared" si="14"/>
        <v>100000</v>
      </c>
    </row>
    <row r="102" spans="1:5" ht="12.75">
      <c r="A102" s="2">
        <f t="shared" si="10"/>
        <v>91</v>
      </c>
      <c r="B102" s="22">
        <f t="shared" si="11"/>
        <v>99003.75757858968</v>
      </c>
      <c r="C102" s="22">
        <f t="shared" si="12"/>
        <v>0.9393946474176059</v>
      </c>
      <c r="D102" s="22">
        <f t="shared" si="13"/>
        <v>995.3030267629124</v>
      </c>
      <c r="E102" s="21">
        <f t="shared" si="14"/>
        <v>100000</v>
      </c>
    </row>
    <row r="103" spans="1:5" ht="12.75">
      <c r="A103" s="2">
        <f t="shared" si="10"/>
        <v>92</v>
      </c>
      <c r="B103" s="22">
        <f t="shared" si="11"/>
        <v>99003.56969966019</v>
      </c>
      <c r="C103" s="22">
        <f t="shared" si="12"/>
        <v>0.8924249150467256</v>
      </c>
      <c r="D103" s="22">
        <f t="shared" si="13"/>
        <v>995.5378754247668</v>
      </c>
      <c r="E103" s="21">
        <f t="shared" si="14"/>
        <v>100000</v>
      </c>
    </row>
    <row r="104" spans="1:5" ht="12.75">
      <c r="A104" s="2">
        <f t="shared" si="10"/>
        <v>93</v>
      </c>
      <c r="B104" s="22">
        <f t="shared" si="11"/>
        <v>99003.39121467718</v>
      </c>
      <c r="C104" s="22">
        <f t="shared" si="12"/>
        <v>0.8478036692943893</v>
      </c>
      <c r="D104" s="22">
        <f t="shared" si="13"/>
        <v>995.7609816535285</v>
      </c>
      <c r="E104" s="21">
        <f t="shared" si="14"/>
        <v>100000</v>
      </c>
    </row>
    <row r="105" spans="1:5" ht="12.75">
      <c r="A105" s="2">
        <f t="shared" si="10"/>
        <v>94</v>
      </c>
      <c r="B105" s="22">
        <f t="shared" si="11"/>
        <v>99003.22165394331</v>
      </c>
      <c r="C105" s="22">
        <f t="shared" si="12"/>
        <v>0.8054134858296698</v>
      </c>
      <c r="D105" s="22">
        <f t="shared" si="13"/>
        <v>995.9729325708521</v>
      </c>
      <c r="E105" s="21">
        <f t="shared" si="14"/>
        <v>100000</v>
      </c>
    </row>
    <row r="106" spans="1:5" ht="12.75">
      <c r="A106" s="2">
        <f t="shared" si="10"/>
        <v>95</v>
      </c>
      <c r="B106" s="22">
        <f t="shared" si="11"/>
        <v>99003.06057124615</v>
      </c>
      <c r="C106" s="22">
        <f t="shared" si="12"/>
        <v>0.7651428115381863</v>
      </c>
      <c r="D106" s="22">
        <f t="shared" si="13"/>
        <v>996.1742859423096</v>
      </c>
      <c r="E106" s="21">
        <f t="shared" si="14"/>
        <v>100000</v>
      </c>
    </row>
    <row r="107" spans="1:5" ht="12.75">
      <c r="A107" s="2">
        <f t="shared" si="10"/>
        <v>96</v>
      </c>
      <c r="B107" s="22">
        <f t="shared" si="11"/>
        <v>99002.90754268385</v>
      </c>
      <c r="C107" s="22">
        <f t="shared" si="12"/>
        <v>0.726885670961277</v>
      </c>
      <c r="D107" s="22">
        <f t="shared" si="13"/>
        <v>996.3655716451941</v>
      </c>
      <c r="E107" s="21">
        <f t="shared" si="14"/>
        <v>100000</v>
      </c>
    </row>
    <row r="108" spans="1:5" ht="12.75">
      <c r="A108" s="2">
        <f t="shared" si="10"/>
        <v>97</v>
      </c>
      <c r="B108" s="22">
        <f t="shared" si="11"/>
        <v>99002.76216554966</v>
      </c>
      <c r="C108" s="22">
        <f t="shared" si="12"/>
        <v>0.6905413874132131</v>
      </c>
      <c r="D108" s="22">
        <f t="shared" si="13"/>
        <v>996.5472930629344</v>
      </c>
      <c r="E108" s="21">
        <f t="shared" si="14"/>
        <v>100000</v>
      </c>
    </row>
    <row r="109" spans="1:5" ht="12.75">
      <c r="A109" s="2">
        <f t="shared" si="10"/>
        <v>98</v>
      </c>
      <c r="B109" s="22">
        <f t="shared" si="11"/>
        <v>99002.62405727217</v>
      </c>
      <c r="C109" s="22">
        <f t="shared" si="12"/>
        <v>0.6560143180425525</v>
      </c>
      <c r="D109" s="22">
        <f t="shared" si="13"/>
        <v>996.7199284097877</v>
      </c>
      <c r="E109" s="21">
        <f t="shared" si="14"/>
        <v>100000</v>
      </c>
    </row>
    <row r="110" spans="1:5" ht="12.75">
      <c r="A110" s="2">
        <f t="shared" si="10"/>
        <v>99</v>
      </c>
      <c r="B110" s="22">
        <f t="shared" si="11"/>
        <v>99002.49285440857</v>
      </c>
      <c r="C110" s="22">
        <f t="shared" si="12"/>
        <v>0.6232136021404249</v>
      </c>
      <c r="D110" s="22">
        <f t="shared" si="13"/>
        <v>996.8839319892984</v>
      </c>
      <c r="E110" s="21">
        <f t="shared" si="14"/>
        <v>100000</v>
      </c>
    </row>
    <row r="111" spans="1:5" ht="12.75">
      <c r="A111" s="2">
        <f>A110+$E$4</f>
        <v>100</v>
      </c>
      <c r="B111" s="22">
        <f>B110-0.2*C110</f>
        <v>99002.36821168814</v>
      </c>
      <c r="C111" s="22">
        <f>C110-0.25*C110+0.2*C110</f>
        <v>0.5920529220334037</v>
      </c>
      <c r="D111" s="22">
        <f>D110+0.25*C110</f>
        <v>997.0397353898335</v>
      </c>
      <c r="E111" s="21">
        <f t="shared" si="14"/>
        <v>100000</v>
      </c>
    </row>
    <row r="112" spans="1:5" ht="12.75">
      <c r="A112" s="3"/>
      <c r="B112" s="23"/>
      <c r="C112" s="23"/>
      <c r="D112" s="23"/>
      <c r="E112" s="23"/>
    </row>
    <row r="113" spans="1:5" ht="12.75">
      <c r="A113" s="3"/>
      <c r="B113" s="23"/>
      <c r="C113" s="23"/>
      <c r="D113" s="23"/>
      <c r="E113" s="23"/>
    </row>
    <row r="114" spans="1:5" ht="12.75">
      <c r="A114" s="3"/>
      <c r="B114" s="23"/>
      <c r="C114" s="23"/>
      <c r="D114" s="23"/>
      <c r="E114" s="23"/>
    </row>
    <row r="115" spans="1:5" ht="12.75">
      <c r="A115" s="3"/>
      <c r="B115" s="23"/>
      <c r="C115" s="23"/>
      <c r="D115" s="23"/>
      <c r="E115" s="23"/>
    </row>
    <row r="116" spans="1:5" ht="12.75">
      <c r="A116" s="3"/>
      <c r="B116" s="23"/>
      <c r="C116" s="23"/>
      <c r="D116" s="23"/>
      <c r="E116" s="23"/>
    </row>
    <row r="117" spans="1:5" ht="12.75">
      <c r="A117" s="3"/>
      <c r="B117" s="23"/>
      <c r="C117" s="23"/>
      <c r="D117" s="23"/>
      <c r="E117" s="23"/>
    </row>
    <row r="118" spans="1:5" ht="12.75">
      <c r="A118" s="3"/>
      <c r="B118" s="23"/>
      <c r="C118" s="23"/>
      <c r="D118" s="23"/>
      <c r="E118" s="23"/>
    </row>
    <row r="119" spans="1:5" ht="12.75">
      <c r="A119" s="3"/>
      <c r="B119" s="23"/>
      <c r="C119" s="23"/>
      <c r="D119" s="23"/>
      <c r="E119" s="23"/>
    </row>
    <row r="120" spans="1:5" ht="12.75">
      <c r="A120" s="3"/>
      <c r="B120" s="23"/>
      <c r="C120" s="23"/>
      <c r="D120" s="23"/>
      <c r="E120" s="23"/>
    </row>
    <row r="121" spans="1:5" ht="12.75">
      <c r="A121" s="3"/>
      <c r="B121" s="23"/>
      <c r="C121" s="23"/>
      <c r="D121" s="23"/>
      <c r="E121" s="23"/>
    </row>
    <row r="122" spans="1:5" ht="12.75">
      <c r="A122" s="3"/>
      <c r="B122" s="23"/>
      <c r="C122" s="23"/>
      <c r="D122" s="23"/>
      <c r="E122" s="23"/>
    </row>
    <row r="123" spans="1:5" ht="12.75">
      <c r="A123" s="3"/>
      <c r="B123" s="23"/>
      <c r="C123" s="23"/>
      <c r="D123" s="23"/>
      <c r="E123" s="23"/>
    </row>
    <row r="124" spans="1:5" ht="12.75">
      <c r="A124" s="3"/>
      <c r="B124" s="23"/>
      <c r="C124" s="23"/>
      <c r="D124" s="23"/>
      <c r="E124" s="23"/>
    </row>
    <row r="125" spans="1:5" ht="12.75">
      <c r="A125" s="3"/>
      <c r="B125" s="23"/>
      <c r="C125" s="23"/>
      <c r="D125" s="23"/>
      <c r="E125" s="23"/>
    </row>
    <row r="126" spans="1:5" ht="12.75">
      <c r="A126" s="3"/>
      <c r="B126" s="23"/>
      <c r="C126" s="23"/>
      <c r="D126" s="23"/>
      <c r="E126" s="23"/>
    </row>
    <row r="127" spans="1:5" ht="12.75">
      <c r="A127" s="3"/>
      <c r="B127" s="23"/>
      <c r="C127" s="23"/>
      <c r="D127" s="23"/>
      <c r="E127" s="23"/>
    </row>
    <row r="128" spans="1:5" ht="12.75">
      <c r="A128" s="3"/>
      <c r="B128" s="23"/>
      <c r="C128" s="23"/>
      <c r="D128" s="23"/>
      <c r="E128" s="23"/>
    </row>
  </sheetData>
  <mergeCells count="3">
    <mergeCell ref="A1:N1"/>
    <mergeCell ref="G2:N2"/>
    <mergeCell ref="A9:N9"/>
  </mergeCells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2010-01-16T15:46:13Z</dcterms:modified>
  <cp:category/>
  <cp:version/>
  <cp:contentType/>
  <cp:contentStatus/>
</cp:coreProperties>
</file>